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4595"/>
  </bookViews>
  <sheets>
    <sheet name=" AJ7015 중도매인낙찰내역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04" i="1" l="1"/>
  <c r="E105" i="1" s="1"/>
  <c r="C105" i="1"/>
  <c r="C104" i="1"/>
  <c r="C103" i="1"/>
  <c r="E103" i="1"/>
  <c r="D84" i="1"/>
  <c r="C84" i="1"/>
  <c r="E84" i="1"/>
  <c r="C78" i="1"/>
  <c r="E78" i="1"/>
  <c r="C71" i="1"/>
  <c r="E71" i="1"/>
  <c r="C66" i="1"/>
  <c r="E66" i="1"/>
  <c r="C14" i="1"/>
  <c r="E14" i="1"/>
  <c r="C10" i="1"/>
  <c r="E10" i="1"/>
  <c r="C5" i="1"/>
  <c r="E5" i="1"/>
</calcChain>
</file>

<file path=xl/sharedStrings.xml><?xml version="1.0" encoding="utf-8"?>
<sst xmlns="http://schemas.openxmlformats.org/spreadsheetml/2006/main" count="183" uniqueCount="34">
  <si>
    <t>품목명</t>
  </si>
  <si>
    <t>묶음</t>
  </si>
  <si>
    <t>단가</t>
  </si>
  <si>
    <t>금액</t>
  </si>
  <si>
    <t>특이사항</t>
  </si>
  <si>
    <t>햇고추</t>
  </si>
  <si>
    <t>화건(꼭무)</t>
  </si>
  <si>
    <t>햇고추손꼭무</t>
  </si>
  <si>
    <t>하우스햇고추</t>
  </si>
  <si>
    <t/>
  </si>
  <si>
    <t>청양(꼭무)</t>
  </si>
  <si>
    <t>손꼭무</t>
  </si>
  <si>
    <t>청양</t>
  </si>
  <si>
    <t>양건</t>
  </si>
  <si>
    <t>햇고추꼭무</t>
  </si>
  <si>
    <t>햇고추세척</t>
  </si>
  <si>
    <t>하우스녹광햇고추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</si>
  <si>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</si>
  <si>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</si>
  <si>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</si>
  <si>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</si>
  <si>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계</t>
    <phoneticPr fontId="3" type="noConversion"/>
  </si>
  <si>
    <t>평균단가:8,300원</t>
    <phoneticPr fontId="3" type="noConversion"/>
  </si>
  <si>
    <t>평균단가:9,672원</t>
    <phoneticPr fontId="3" type="noConversion"/>
  </si>
  <si>
    <t>평균단가:12,511원</t>
    <phoneticPr fontId="3" type="noConversion"/>
  </si>
  <si>
    <t>평균단가:7,968원</t>
    <phoneticPr fontId="3" type="noConversion"/>
  </si>
  <si>
    <t>평균단가:9,947원</t>
    <phoneticPr fontId="3" type="noConversion"/>
  </si>
  <si>
    <t>평균단가:9,479원</t>
    <phoneticPr fontId="3" type="noConversion"/>
  </si>
  <si>
    <t>평균단가:8,334원</t>
    <phoneticPr fontId="3" type="noConversion"/>
  </si>
  <si>
    <t>평균단가:6,267원</t>
    <phoneticPr fontId="3" type="noConversion"/>
  </si>
  <si>
    <t>건고추시세표</t>
    <phoneticPr fontId="3" type="noConversion"/>
  </si>
  <si>
    <t>[2019.07.22]</t>
    <phoneticPr fontId="3" type="noConversion"/>
  </si>
  <si>
    <t>10,360원~9,680원
평균단가:8,950원</t>
    <phoneticPr fontId="3" type="noConversion"/>
  </si>
  <si>
    <t>총 평균단가:7,522원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</si>
</sst>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indexed="64"/>
      </bottom>
      <diagonal/>
    </border>
    <border>
      <left/>
      <right/>
      <top style="thin">
        <color rgb="FF80808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41" fontId="4" fillId="4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quotePrefix="1" applyFont="1" applyBorder="1">
      <alignment vertical="center"/>
    </xf>
    <xf numFmtId="41" fontId="2" fillId="0" borderId="1" xfId="1" applyFont="1" applyBorder="1">
      <alignment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0" fontId="2" fillId="0" borderId="1" xfId="0" applyFont="1" applyBorder="1">
      <alignment vertical="center"/>
    </xf>
    <xf numFmtId="41" fontId="2" fillId="5" borderId="1" xfId="0" applyNumberFormat="1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workbookViewId="0">
      <selection activeCell="D104" sqref="D104:D105"/>
    </sheetView>
  </sheetViews>
  <sheetFormatPr defaultRowHeight="16.5" x14ac:dyDescent="0.3"/>
  <cols>
    <col min="1" max="1" width="4.625" customWidth="1"/>
    <col min="2" max="2" width="19.375" style="2" customWidth="1"/>
    <col min="3" max="3" width="8.75" customWidth="1"/>
    <col min="4" max="4" width="11.125" customWidth="1"/>
    <col min="5" max="5" width="13.625" style="1" bestFit="1" customWidth="1"/>
    <col min="6" max="6" width="19" customWidth="1"/>
  </cols>
  <sheetData>
    <row r="1" spans="1:6" ht="25.5" x14ac:dyDescent="0.3">
      <c r="A1" s="15" t="s">
        <v>30</v>
      </c>
      <c r="B1" s="16"/>
      <c r="C1" s="16"/>
      <c r="D1" s="16"/>
      <c r="E1" s="16"/>
      <c r="F1" s="16"/>
    </row>
    <row r="2" spans="1:6" ht="16.5" customHeight="1" x14ac:dyDescent="0.3">
      <c r="A2" s="17" t="s">
        <v>31</v>
      </c>
      <c r="B2" s="18"/>
      <c r="C2" s="18"/>
      <c r="D2" s="18"/>
      <c r="E2" s="18"/>
      <c r="F2" s="18"/>
    </row>
    <row r="3" spans="1:6" x14ac:dyDescent="0.3">
      <c r="A3" s="3"/>
      <c r="B3" s="4" t="s">
        <v>0</v>
      </c>
      <c r="C3" s="4" t="s">
        <v>1</v>
      </c>
      <c r="D3" s="4" t="s">
        <v>2</v>
      </c>
      <c r="E3" s="5" t="s">
        <v>3</v>
      </c>
      <c r="F3" s="4" t="s">
        <v>4</v>
      </c>
    </row>
    <row r="4" spans="1:6" x14ac:dyDescent="0.3">
      <c r="A4" s="6">
        <v>1</v>
      </c>
      <c r="B4" s="7" t="s">
        <v>13</v>
      </c>
      <c r="C4" s="9">
        <v>50</v>
      </c>
      <c r="D4" s="9">
        <v>8300</v>
      </c>
      <c r="E4" s="9">
        <v>415000</v>
      </c>
      <c r="F4" s="8"/>
    </row>
    <row r="5" spans="1:6" x14ac:dyDescent="0.3">
      <c r="A5" s="10" t="s">
        <v>21</v>
      </c>
      <c r="B5" s="11" t="s">
        <v>22</v>
      </c>
      <c r="C5" s="12">
        <f t="shared" ref="C5:E5" si="0">SUM(C4)</f>
        <v>50</v>
      </c>
      <c r="D5" s="12"/>
      <c r="E5" s="12">
        <f t="shared" si="0"/>
        <v>415000</v>
      </c>
      <c r="F5" s="8"/>
    </row>
    <row r="6" spans="1:6" x14ac:dyDescent="0.3">
      <c r="A6" s="6">
        <v>1</v>
      </c>
      <c r="B6" s="7" t="s">
        <v>12</v>
      </c>
      <c r="C6" s="9">
        <v>28.333333333333336</v>
      </c>
      <c r="D6" s="9">
        <v>9880</v>
      </c>
      <c r="E6" s="9">
        <v>279933</v>
      </c>
      <c r="F6" s="8"/>
    </row>
    <row r="7" spans="1:6" x14ac:dyDescent="0.3">
      <c r="A7" s="6">
        <v>2</v>
      </c>
      <c r="B7" s="7" t="s">
        <v>12</v>
      </c>
      <c r="C7" s="9">
        <v>33.333333333333336</v>
      </c>
      <c r="D7" s="9">
        <v>9760</v>
      </c>
      <c r="E7" s="9">
        <v>325333</v>
      </c>
      <c r="F7" s="8"/>
    </row>
    <row r="8" spans="1:6" x14ac:dyDescent="0.3">
      <c r="A8" s="6">
        <v>3</v>
      </c>
      <c r="B8" s="7" t="s">
        <v>12</v>
      </c>
      <c r="C8" s="9">
        <v>41.666666666666671</v>
      </c>
      <c r="D8" s="9">
        <v>9760</v>
      </c>
      <c r="E8" s="9">
        <v>406667</v>
      </c>
      <c r="F8" s="8"/>
    </row>
    <row r="9" spans="1:6" x14ac:dyDescent="0.3">
      <c r="A9" s="6">
        <v>4</v>
      </c>
      <c r="B9" s="7" t="s">
        <v>12</v>
      </c>
      <c r="C9" s="9">
        <v>11.666666666666668</v>
      </c>
      <c r="D9" s="9">
        <v>8600</v>
      </c>
      <c r="E9" s="9">
        <v>100333</v>
      </c>
      <c r="F9" s="8" t="s">
        <v>9</v>
      </c>
    </row>
    <row r="10" spans="1:6" x14ac:dyDescent="0.3">
      <c r="A10" s="10" t="s">
        <v>21</v>
      </c>
      <c r="B10" s="11" t="s">
        <v>23</v>
      </c>
      <c r="C10" s="12">
        <f t="shared" ref="C10:E10" si="1">SUM(C6:C9)</f>
        <v>115.00000000000001</v>
      </c>
      <c r="D10" s="12"/>
      <c r="E10" s="12">
        <f t="shared" si="1"/>
        <v>1112266</v>
      </c>
      <c r="F10" s="8"/>
    </row>
    <row r="11" spans="1:6" x14ac:dyDescent="0.3">
      <c r="A11" s="6">
        <v>1</v>
      </c>
      <c r="B11" s="7" t="s">
        <v>10</v>
      </c>
      <c r="C11" s="9">
        <v>250</v>
      </c>
      <c r="D11" s="9">
        <v>12730</v>
      </c>
      <c r="E11" s="9">
        <v>3182500</v>
      </c>
      <c r="F11" s="8" t="s">
        <v>8</v>
      </c>
    </row>
    <row r="12" spans="1:6" x14ac:dyDescent="0.3">
      <c r="A12" s="6">
        <v>2</v>
      </c>
      <c r="B12" s="7" t="s">
        <v>10</v>
      </c>
      <c r="C12" s="9">
        <v>48.333333333333336</v>
      </c>
      <c r="D12" s="9">
        <v>12500</v>
      </c>
      <c r="E12" s="9">
        <v>604167</v>
      </c>
      <c r="F12" s="8" t="s">
        <v>8</v>
      </c>
    </row>
    <row r="13" spans="1:6" x14ac:dyDescent="0.3">
      <c r="A13" s="6">
        <v>2</v>
      </c>
      <c r="B13" s="7" t="s">
        <v>10</v>
      </c>
      <c r="C13" s="9">
        <v>30</v>
      </c>
      <c r="D13" s="9">
        <v>10700</v>
      </c>
      <c r="E13" s="9">
        <v>321000</v>
      </c>
      <c r="F13" s="8" t="s">
        <v>7</v>
      </c>
    </row>
    <row r="14" spans="1:6" x14ac:dyDescent="0.3">
      <c r="A14" s="10" t="s">
        <v>21</v>
      </c>
      <c r="B14" s="11" t="s">
        <v>24</v>
      </c>
      <c r="C14" s="12">
        <f t="shared" ref="C14:E14" si="2">SUM(C11:C13)</f>
        <v>328.33333333333331</v>
      </c>
      <c r="D14" s="12"/>
      <c r="E14" s="12">
        <f t="shared" si="2"/>
        <v>4107667</v>
      </c>
      <c r="F14" s="8"/>
    </row>
    <row r="15" spans="1:6" x14ac:dyDescent="0.3">
      <c r="A15" s="6">
        <v>1</v>
      </c>
      <c r="B15" s="7" t="s">
        <v>6</v>
      </c>
      <c r="C15" s="9">
        <v>50</v>
      </c>
      <c r="D15" s="9">
        <v>11900</v>
      </c>
      <c r="E15" s="9">
        <v>595000</v>
      </c>
      <c r="F15" s="8" t="s">
        <v>16</v>
      </c>
    </row>
    <row r="16" spans="1:6" x14ac:dyDescent="0.3">
      <c r="A16" s="6">
        <v>2</v>
      </c>
      <c r="B16" s="7" t="s">
        <v>6</v>
      </c>
      <c r="C16" s="9">
        <v>150</v>
      </c>
      <c r="D16" s="9">
        <v>11800</v>
      </c>
      <c r="E16" s="9">
        <v>1770000</v>
      </c>
      <c r="F16" s="8" t="s">
        <v>7</v>
      </c>
    </row>
    <row r="17" spans="1:6" x14ac:dyDescent="0.3">
      <c r="A17" s="6">
        <v>3</v>
      </c>
      <c r="B17" s="7" t="s">
        <v>6</v>
      </c>
      <c r="C17" s="9">
        <v>100</v>
      </c>
      <c r="D17" s="9">
        <v>11580</v>
      </c>
      <c r="E17" s="9">
        <v>1158000</v>
      </c>
      <c r="F17" s="8" t="s">
        <v>7</v>
      </c>
    </row>
    <row r="18" spans="1:6" x14ac:dyDescent="0.3">
      <c r="A18" s="6">
        <v>4</v>
      </c>
      <c r="B18" s="7" t="s">
        <v>6</v>
      </c>
      <c r="C18" s="9">
        <v>100</v>
      </c>
      <c r="D18" s="9">
        <v>11380</v>
      </c>
      <c r="E18" s="9">
        <v>1138000</v>
      </c>
      <c r="F18" s="8" t="s">
        <v>7</v>
      </c>
    </row>
    <row r="19" spans="1:6" x14ac:dyDescent="0.3">
      <c r="A19" s="6">
        <v>5</v>
      </c>
      <c r="B19" s="7" t="s">
        <v>6</v>
      </c>
      <c r="C19" s="9">
        <v>50</v>
      </c>
      <c r="D19" s="9">
        <v>11150</v>
      </c>
      <c r="E19" s="9">
        <v>557500</v>
      </c>
      <c r="F19" s="8" t="s">
        <v>7</v>
      </c>
    </row>
    <row r="20" spans="1:6" x14ac:dyDescent="0.3">
      <c r="A20" s="6">
        <v>6</v>
      </c>
      <c r="B20" s="7" t="s">
        <v>6</v>
      </c>
      <c r="C20" s="9">
        <v>48.333333333333336</v>
      </c>
      <c r="D20" s="9">
        <v>11150</v>
      </c>
      <c r="E20" s="9">
        <v>538917</v>
      </c>
      <c r="F20" s="8" t="s">
        <v>7</v>
      </c>
    </row>
    <row r="21" spans="1:6" x14ac:dyDescent="0.3">
      <c r="A21" s="6">
        <v>7</v>
      </c>
      <c r="B21" s="7" t="s">
        <v>6</v>
      </c>
      <c r="C21" s="9">
        <v>56.666666666666671</v>
      </c>
      <c r="D21" s="9">
        <v>11000</v>
      </c>
      <c r="E21" s="9">
        <v>623333</v>
      </c>
      <c r="F21" s="8" t="s">
        <v>7</v>
      </c>
    </row>
    <row r="22" spans="1:6" x14ac:dyDescent="0.3">
      <c r="A22" s="6">
        <v>8</v>
      </c>
      <c r="B22" s="7" t="s">
        <v>6</v>
      </c>
      <c r="C22" s="9">
        <v>150</v>
      </c>
      <c r="D22" s="9">
        <v>10800</v>
      </c>
      <c r="E22" s="9">
        <v>1620000</v>
      </c>
      <c r="F22" s="8" t="s">
        <v>7</v>
      </c>
    </row>
    <row r="23" spans="1:6" x14ac:dyDescent="0.3">
      <c r="A23" s="6">
        <v>9</v>
      </c>
      <c r="B23" s="7" t="s">
        <v>6</v>
      </c>
      <c r="C23" s="9">
        <v>50</v>
      </c>
      <c r="D23" s="9">
        <v>10700</v>
      </c>
      <c r="E23" s="9">
        <v>535000</v>
      </c>
      <c r="F23" s="8" t="s">
        <v>14</v>
      </c>
    </row>
    <row r="24" spans="1:6" x14ac:dyDescent="0.3">
      <c r="A24" s="6">
        <v>10</v>
      </c>
      <c r="B24" s="7" t="s">
        <v>6</v>
      </c>
      <c r="C24" s="9">
        <v>38.333333333333336</v>
      </c>
      <c r="D24" s="9">
        <v>10560</v>
      </c>
      <c r="E24" s="9">
        <v>404800</v>
      </c>
      <c r="F24" s="8" t="s">
        <v>11</v>
      </c>
    </row>
    <row r="25" spans="1:6" x14ac:dyDescent="0.3">
      <c r="A25" s="6">
        <v>11</v>
      </c>
      <c r="B25" s="7" t="s">
        <v>6</v>
      </c>
      <c r="C25" s="9">
        <v>50</v>
      </c>
      <c r="D25" s="9">
        <v>10550</v>
      </c>
      <c r="E25" s="9">
        <v>527500</v>
      </c>
      <c r="F25" s="8" t="s">
        <v>8</v>
      </c>
    </row>
    <row r="26" spans="1:6" x14ac:dyDescent="0.3">
      <c r="A26" s="6">
        <v>12</v>
      </c>
      <c r="B26" s="7" t="s">
        <v>6</v>
      </c>
      <c r="C26" s="9">
        <v>16.666666666666668</v>
      </c>
      <c r="D26" s="9">
        <v>10500</v>
      </c>
      <c r="E26" s="9">
        <v>175000</v>
      </c>
      <c r="F26" s="8"/>
    </row>
    <row r="27" spans="1:6" x14ac:dyDescent="0.3">
      <c r="A27" s="6">
        <v>13</v>
      </c>
      <c r="B27" s="7" t="s">
        <v>6</v>
      </c>
      <c r="C27" s="9">
        <v>50</v>
      </c>
      <c r="D27" s="9">
        <v>10400</v>
      </c>
      <c r="E27" s="9">
        <v>520000</v>
      </c>
      <c r="F27" s="8" t="s">
        <v>8</v>
      </c>
    </row>
    <row r="28" spans="1:6" x14ac:dyDescent="0.3">
      <c r="A28" s="6">
        <v>14</v>
      </c>
      <c r="B28" s="7" t="s">
        <v>6</v>
      </c>
      <c r="C28" s="9">
        <v>21.666666666666668</v>
      </c>
      <c r="D28" s="9">
        <v>9860</v>
      </c>
      <c r="E28" s="9">
        <v>213633</v>
      </c>
      <c r="F28" s="8" t="s">
        <v>14</v>
      </c>
    </row>
    <row r="29" spans="1:6" x14ac:dyDescent="0.3">
      <c r="A29" s="6">
        <v>15</v>
      </c>
      <c r="B29" s="7" t="s">
        <v>6</v>
      </c>
      <c r="C29" s="9">
        <v>50</v>
      </c>
      <c r="D29" s="9">
        <v>9800</v>
      </c>
      <c r="E29" s="9">
        <v>490000</v>
      </c>
      <c r="F29" s="8" t="s">
        <v>7</v>
      </c>
    </row>
    <row r="30" spans="1:6" x14ac:dyDescent="0.3">
      <c r="A30" s="6">
        <v>16</v>
      </c>
      <c r="B30" s="7" t="s">
        <v>6</v>
      </c>
      <c r="C30" s="9">
        <v>50</v>
      </c>
      <c r="D30" s="9">
        <v>9760</v>
      </c>
      <c r="E30" s="9">
        <v>488000</v>
      </c>
      <c r="F30" s="8" t="s">
        <v>8</v>
      </c>
    </row>
    <row r="31" spans="1:6" x14ac:dyDescent="0.3">
      <c r="A31" s="6">
        <v>17</v>
      </c>
      <c r="B31" s="7" t="s">
        <v>6</v>
      </c>
      <c r="C31" s="9">
        <v>50</v>
      </c>
      <c r="D31" s="9">
        <v>9720</v>
      </c>
      <c r="E31" s="9">
        <v>486000</v>
      </c>
      <c r="F31" s="8" t="s">
        <v>8</v>
      </c>
    </row>
    <row r="32" spans="1:6" x14ac:dyDescent="0.3">
      <c r="A32" s="6">
        <v>18</v>
      </c>
      <c r="B32" s="7" t="s">
        <v>6</v>
      </c>
      <c r="C32" s="9">
        <v>50</v>
      </c>
      <c r="D32" s="9">
        <v>9600</v>
      </c>
      <c r="E32" s="9">
        <v>480000</v>
      </c>
      <c r="F32" s="8" t="s">
        <v>5</v>
      </c>
    </row>
    <row r="33" spans="1:6" x14ac:dyDescent="0.3">
      <c r="A33" s="6">
        <v>19</v>
      </c>
      <c r="B33" s="7" t="s">
        <v>6</v>
      </c>
      <c r="C33" s="9">
        <v>50</v>
      </c>
      <c r="D33" s="9">
        <v>9500</v>
      </c>
      <c r="E33" s="9">
        <v>475000</v>
      </c>
      <c r="F33" s="8" t="s">
        <v>8</v>
      </c>
    </row>
    <row r="34" spans="1:6" x14ac:dyDescent="0.3">
      <c r="A34" s="6">
        <v>20</v>
      </c>
      <c r="B34" s="7" t="s">
        <v>6</v>
      </c>
      <c r="C34" s="9">
        <v>48.333333333333336</v>
      </c>
      <c r="D34" s="9">
        <v>9300</v>
      </c>
      <c r="E34" s="9">
        <v>449500</v>
      </c>
      <c r="F34" s="8" t="s">
        <v>8</v>
      </c>
    </row>
    <row r="35" spans="1:6" x14ac:dyDescent="0.3">
      <c r="A35" s="6">
        <v>21</v>
      </c>
      <c r="B35" s="7" t="s">
        <v>6</v>
      </c>
      <c r="C35" s="9">
        <v>50</v>
      </c>
      <c r="D35" s="9">
        <v>9300</v>
      </c>
      <c r="E35" s="9">
        <v>465000</v>
      </c>
      <c r="F35" s="8" t="s">
        <v>8</v>
      </c>
    </row>
    <row r="36" spans="1:6" x14ac:dyDescent="0.3">
      <c r="A36" s="6">
        <v>22</v>
      </c>
      <c r="B36" s="7" t="s">
        <v>6</v>
      </c>
      <c r="C36" s="9">
        <v>50</v>
      </c>
      <c r="D36" s="9">
        <v>8960</v>
      </c>
      <c r="E36" s="9">
        <v>448000</v>
      </c>
      <c r="F36" s="8" t="s">
        <v>9</v>
      </c>
    </row>
    <row r="37" spans="1:6" x14ac:dyDescent="0.3">
      <c r="A37" s="6">
        <v>23</v>
      </c>
      <c r="B37" s="7" t="s">
        <v>6</v>
      </c>
      <c r="C37" s="9">
        <v>76.666666666666671</v>
      </c>
      <c r="D37" s="9">
        <v>8960</v>
      </c>
      <c r="E37" s="9">
        <v>686933</v>
      </c>
      <c r="F37" s="8" t="s">
        <v>9</v>
      </c>
    </row>
    <row r="38" spans="1:6" x14ac:dyDescent="0.3">
      <c r="A38" s="6">
        <v>24</v>
      </c>
      <c r="B38" s="7" t="s">
        <v>6</v>
      </c>
      <c r="C38" s="9">
        <v>33.333333333333336</v>
      </c>
      <c r="D38" s="9">
        <v>8960</v>
      </c>
      <c r="E38" s="9">
        <v>298667</v>
      </c>
      <c r="F38" s="8" t="s">
        <v>7</v>
      </c>
    </row>
    <row r="39" spans="1:6" x14ac:dyDescent="0.3">
      <c r="A39" s="6">
        <v>25</v>
      </c>
      <c r="B39" s="7" t="s">
        <v>6</v>
      </c>
      <c r="C39" s="9">
        <v>13.333333333333334</v>
      </c>
      <c r="D39" s="9">
        <v>8960</v>
      </c>
      <c r="E39" s="9">
        <v>119467</v>
      </c>
      <c r="F39" s="8" t="s">
        <v>7</v>
      </c>
    </row>
    <row r="40" spans="1:6" x14ac:dyDescent="0.3">
      <c r="A40" s="6">
        <v>26</v>
      </c>
      <c r="B40" s="7" t="s">
        <v>6</v>
      </c>
      <c r="C40" s="9">
        <v>150</v>
      </c>
      <c r="D40" s="9">
        <v>8770</v>
      </c>
      <c r="E40" s="9">
        <v>1315500</v>
      </c>
      <c r="F40" s="8" t="s">
        <v>9</v>
      </c>
    </row>
    <row r="41" spans="1:6" x14ac:dyDescent="0.3">
      <c r="A41" s="6">
        <v>27</v>
      </c>
      <c r="B41" s="7" t="s">
        <v>6</v>
      </c>
      <c r="C41" s="9">
        <v>100</v>
      </c>
      <c r="D41" s="9">
        <v>8690</v>
      </c>
      <c r="E41" s="9">
        <v>869000</v>
      </c>
      <c r="F41" s="8" t="s">
        <v>7</v>
      </c>
    </row>
    <row r="42" spans="1:6" x14ac:dyDescent="0.3">
      <c r="A42" s="6">
        <v>28</v>
      </c>
      <c r="B42" s="7" t="s">
        <v>6</v>
      </c>
      <c r="C42" s="9">
        <v>48.333333333333336</v>
      </c>
      <c r="D42" s="9">
        <v>8660</v>
      </c>
      <c r="E42" s="9">
        <v>418567</v>
      </c>
      <c r="F42" s="8" t="s">
        <v>9</v>
      </c>
    </row>
    <row r="43" spans="1:6" x14ac:dyDescent="0.3">
      <c r="A43" s="6">
        <v>29</v>
      </c>
      <c r="B43" s="7" t="s">
        <v>6</v>
      </c>
      <c r="C43" s="9">
        <v>35</v>
      </c>
      <c r="D43" s="9">
        <v>8660</v>
      </c>
      <c r="E43" s="9">
        <v>303100</v>
      </c>
      <c r="F43" s="8" t="s">
        <v>7</v>
      </c>
    </row>
    <row r="44" spans="1:6" x14ac:dyDescent="0.3">
      <c r="A44" s="6">
        <v>30</v>
      </c>
      <c r="B44" s="7" t="s">
        <v>6</v>
      </c>
      <c r="C44" s="9">
        <v>50</v>
      </c>
      <c r="D44" s="9">
        <v>8500</v>
      </c>
      <c r="E44" s="9">
        <v>425000</v>
      </c>
      <c r="F44" s="8"/>
    </row>
    <row r="45" spans="1:6" x14ac:dyDescent="0.3">
      <c r="A45" s="6">
        <v>31</v>
      </c>
      <c r="B45" s="7" t="s">
        <v>6</v>
      </c>
      <c r="C45" s="9">
        <v>50</v>
      </c>
      <c r="D45" s="9">
        <v>8360</v>
      </c>
      <c r="E45" s="9">
        <v>418000</v>
      </c>
      <c r="F45" s="8"/>
    </row>
    <row r="46" spans="1:6" x14ac:dyDescent="0.3">
      <c r="A46" s="6">
        <v>32</v>
      </c>
      <c r="B46" s="7" t="s">
        <v>6</v>
      </c>
      <c r="C46" s="9">
        <v>25</v>
      </c>
      <c r="D46" s="9">
        <v>8230</v>
      </c>
      <c r="E46" s="9">
        <v>205750</v>
      </c>
      <c r="F46" s="8"/>
    </row>
    <row r="47" spans="1:6" x14ac:dyDescent="0.3">
      <c r="A47" s="6">
        <v>33</v>
      </c>
      <c r="B47" s="7" t="s">
        <v>6</v>
      </c>
      <c r="C47" s="9">
        <v>100</v>
      </c>
      <c r="D47" s="9">
        <v>7760</v>
      </c>
      <c r="E47" s="9">
        <v>776000</v>
      </c>
      <c r="F47" s="8" t="s">
        <v>7</v>
      </c>
    </row>
    <row r="48" spans="1:6" x14ac:dyDescent="0.3">
      <c r="A48" s="6">
        <v>34</v>
      </c>
      <c r="B48" s="7" t="s">
        <v>6</v>
      </c>
      <c r="C48" s="9">
        <v>50</v>
      </c>
      <c r="D48" s="9">
        <v>7620</v>
      </c>
      <c r="E48" s="9">
        <v>381000</v>
      </c>
      <c r="F48" s="8" t="s">
        <v>7</v>
      </c>
    </row>
    <row r="49" spans="1:6" x14ac:dyDescent="0.3">
      <c r="A49" s="6">
        <v>35</v>
      </c>
      <c r="B49" s="7" t="s">
        <v>6</v>
      </c>
      <c r="C49" s="9">
        <v>50</v>
      </c>
      <c r="D49" s="9">
        <v>7520</v>
      </c>
      <c r="E49" s="9">
        <v>376000</v>
      </c>
      <c r="F49" s="8" t="s">
        <v>7</v>
      </c>
    </row>
    <row r="50" spans="1:6" x14ac:dyDescent="0.3">
      <c r="A50" s="6">
        <v>36</v>
      </c>
      <c r="B50" s="7" t="s">
        <v>6</v>
      </c>
      <c r="C50" s="9">
        <v>50</v>
      </c>
      <c r="D50" s="9">
        <v>7520</v>
      </c>
      <c r="E50" s="9">
        <v>376000</v>
      </c>
      <c r="F50" s="8" t="s">
        <v>7</v>
      </c>
    </row>
    <row r="51" spans="1:6" x14ac:dyDescent="0.3">
      <c r="A51" s="6">
        <v>37</v>
      </c>
      <c r="B51" s="7" t="s">
        <v>6</v>
      </c>
      <c r="C51" s="9">
        <v>50</v>
      </c>
      <c r="D51" s="9">
        <v>7520</v>
      </c>
      <c r="E51" s="9">
        <v>376000</v>
      </c>
      <c r="F51" s="8" t="s">
        <v>9</v>
      </c>
    </row>
    <row r="52" spans="1:6" x14ac:dyDescent="0.3">
      <c r="A52" s="6">
        <v>38</v>
      </c>
      <c r="B52" s="7" t="s">
        <v>6</v>
      </c>
      <c r="C52" s="9">
        <v>15</v>
      </c>
      <c r="D52" s="9">
        <v>7400</v>
      </c>
      <c r="E52" s="9">
        <v>111000</v>
      </c>
      <c r="F52" s="8" t="s">
        <v>9</v>
      </c>
    </row>
    <row r="53" spans="1:6" x14ac:dyDescent="0.3">
      <c r="A53" s="6">
        <v>39</v>
      </c>
      <c r="B53" s="7" t="s">
        <v>6</v>
      </c>
      <c r="C53" s="9">
        <v>50</v>
      </c>
      <c r="D53" s="9">
        <v>7330</v>
      </c>
      <c r="E53" s="9">
        <v>366500</v>
      </c>
      <c r="F53" s="8" t="s">
        <v>7</v>
      </c>
    </row>
    <row r="54" spans="1:6" x14ac:dyDescent="0.3">
      <c r="A54" s="6">
        <v>40</v>
      </c>
      <c r="B54" s="7" t="s">
        <v>6</v>
      </c>
      <c r="C54" s="9">
        <v>8.3333333333333339</v>
      </c>
      <c r="D54" s="9">
        <v>7200</v>
      </c>
      <c r="E54" s="9">
        <v>60000</v>
      </c>
      <c r="F54" s="8"/>
    </row>
    <row r="55" spans="1:6" x14ac:dyDescent="0.3">
      <c r="A55" s="6">
        <v>41</v>
      </c>
      <c r="B55" s="7" t="s">
        <v>6</v>
      </c>
      <c r="C55" s="9">
        <v>25</v>
      </c>
      <c r="D55" s="9">
        <v>7000</v>
      </c>
      <c r="E55" s="9">
        <v>175000</v>
      </c>
      <c r="F55" s="8" t="s">
        <v>9</v>
      </c>
    </row>
    <row r="56" spans="1:6" x14ac:dyDescent="0.3">
      <c r="A56" s="6">
        <v>42</v>
      </c>
      <c r="B56" s="7" t="s">
        <v>6</v>
      </c>
      <c r="C56" s="9">
        <v>600</v>
      </c>
      <c r="D56" s="9">
        <v>6880</v>
      </c>
      <c r="E56" s="9">
        <v>4128000</v>
      </c>
      <c r="F56" s="8" t="s">
        <v>9</v>
      </c>
    </row>
    <row r="57" spans="1:6" x14ac:dyDescent="0.3">
      <c r="A57" s="6">
        <v>43</v>
      </c>
      <c r="B57" s="7" t="s">
        <v>6</v>
      </c>
      <c r="C57" s="9">
        <v>20</v>
      </c>
      <c r="D57" s="9">
        <v>6700</v>
      </c>
      <c r="E57" s="9">
        <v>134000</v>
      </c>
      <c r="F57" s="8" t="s">
        <v>9</v>
      </c>
    </row>
    <row r="58" spans="1:6" x14ac:dyDescent="0.3">
      <c r="A58" s="6">
        <v>44</v>
      </c>
      <c r="B58" s="7" t="s">
        <v>6</v>
      </c>
      <c r="C58" s="9">
        <v>50</v>
      </c>
      <c r="D58" s="9">
        <v>6200</v>
      </c>
      <c r="E58" s="9">
        <v>310000</v>
      </c>
      <c r="F58" s="8" t="s">
        <v>7</v>
      </c>
    </row>
    <row r="59" spans="1:6" x14ac:dyDescent="0.3">
      <c r="A59" s="6">
        <v>45</v>
      </c>
      <c r="B59" s="7" t="s">
        <v>6</v>
      </c>
      <c r="C59" s="9">
        <v>150</v>
      </c>
      <c r="D59" s="9">
        <v>5400</v>
      </c>
      <c r="E59" s="9">
        <v>810000</v>
      </c>
      <c r="F59" s="8"/>
    </row>
    <row r="60" spans="1:6" x14ac:dyDescent="0.3">
      <c r="A60" s="6">
        <v>46</v>
      </c>
      <c r="B60" s="7" t="s">
        <v>6</v>
      </c>
      <c r="C60" s="9">
        <v>150</v>
      </c>
      <c r="D60" s="9">
        <v>5000</v>
      </c>
      <c r="E60" s="9">
        <v>750000</v>
      </c>
      <c r="F60" s="8"/>
    </row>
    <row r="61" spans="1:6" x14ac:dyDescent="0.3">
      <c r="A61" s="6">
        <v>47</v>
      </c>
      <c r="B61" s="7" t="s">
        <v>6</v>
      </c>
      <c r="C61" s="9">
        <v>63.333333333333336</v>
      </c>
      <c r="D61" s="9">
        <v>5000</v>
      </c>
      <c r="E61" s="9">
        <v>316667</v>
      </c>
      <c r="F61" s="8"/>
    </row>
    <row r="62" spans="1:6" x14ac:dyDescent="0.3">
      <c r="A62" s="6">
        <v>48</v>
      </c>
      <c r="B62" s="7" t="s">
        <v>6</v>
      </c>
      <c r="C62" s="9">
        <v>20</v>
      </c>
      <c r="D62" s="9">
        <v>4600</v>
      </c>
      <c r="E62" s="9">
        <v>92000</v>
      </c>
      <c r="F62" s="8"/>
    </row>
    <row r="63" spans="1:6" x14ac:dyDescent="0.3">
      <c r="A63" s="6">
        <v>49</v>
      </c>
      <c r="B63" s="7" t="s">
        <v>6</v>
      </c>
      <c r="C63" s="9">
        <v>250</v>
      </c>
      <c r="D63" s="9">
        <v>4520</v>
      </c>
      <c r="E63" s="9">
        <v>1130000</v>
      </c>
      <c r="F63" s="8" t="s">
        <v>9</v>
      </c>
    </row>
    <row r="64" spans="1:6" x14ac:dyDescent="0.3">
      <c r="A64" s="6">
        <v>50</v>
      </c>
      <c r="B64" s="7" t="s">
        <v>6</v>
      </c>
      <c r="C64" s="9">
        <v>21.666666666666668</v>
      </c>
      <c r="D64" s="9">
        <v>3300</v>
      </c>
      <c r="E64" s="9">
        <v>71500</v>
      </c>
      <c r="F64" s="8" t="s">
        <v>9</v>
      </c>
    </row>
    <row r="65" spans="1:6" x14ac:dyDescent="0.3">
      <c r="A65" s="6">
        <v>51</v>
      </c>
      <c r="B65" s="7" t="s">
        <v>6</v>
      </c>
      <c r="C65" s="9">
        <v>200</v>
      </c>
      <c r="D65" s="9">
        <v>3000</v>
      </c>
      <c r="E65" s="9">
        <v>600000</v>
      </c>
      <c r="F65" s="8" t="s">
        <v>11</v>
      </c>
    </row>
    <row r="66" spans="1:6" x14ac:dyDescent="0.3">
      <c r="A66" s="10" t="s">
        <v>21</v>
      </c>
      <c r="B66" s="11" t="s">
        <v>25</v>
      </c>
      <c r="C66" s="12">
        <f t="shared" ref="C66:E66" si="3">SUM(C15:C65)</f>
        <v>3834.9999999999995</v>
      </c>
      <c r="D66" s="12"/>
      <c r="E66" s="12">
        <f t="shared" si="3"/>
        <v>30557834</v>
      </c>
      <c r="F66" s="8"/>
    </row>
    <row r="67" spans="1:6" x14ac:dyDescent="0.3">
      <c r="A67" s="6">
        <v>1</v>
      </c>
      <c r="B67" s="7" t="s">
        <v>17</v>
      </c>
      <c r="C67" s="9">
        <v>40</v>
      </c>
      <c r="D67" s="9">
        <v>10360</v>
      </c>
      <c r="E67" s="9">
        <v>414400</v>
      </c>
      <c r="F67" s="8" t="s">
        <v>5</v>
      </c>
    </row>
    <row r="68" spans="1:6" x14ac:dyDescent="0.3">
      <c r="A68" s="6">
        <v>2</v>
      </c>
      <c r="B68" s="7" t="s">
        <v>17</v>
      </c>
      <c r="C68" s="9">
        <v>100</v>
      </c>
      <c r="D68" s="9">
        <v>10000</v>
      </c>
      <c r="E68" s="9">
        <v>1000000</v>
      </c>
      <c r="F68" s="8" t="s">
        <v>5</v>
      </c>
    </row>
    <row r="69" spans="1:6" x14ac:dyDescent="0.3">
      <c r="A69" s="6">
        <v>3</v>
      </c>
      <c r="B69" s="7" t="s">
        <v>17</v>
      </c>
      <c r="C69" s="9">
        <v>100</v>
      </c>
      <c r="D69" s="9">
        <v>9850</v>
      </c>
      <c r="E69" s="9">
        <v>985000</v>
      </c>
      <c r="F69" s="8" t="s">
        <v>5</v>
      </c>
    </row>
    <row r="70" spans="1:6" x14ac:dyDescent="0.3">
      <c r="A70" s="6">
        <v>4</v>
      </c>
      <c r="B70" s="7" t="s">
        <v>17</v>
      </c>
      <c r="C70" s="9">
        <v>45</v>
      </c>
      <c r="D70" s="9">
        <v>9680</v>
      </c>
      <c r="E70" s="9">
        <v>435600</v>
      </c>
      <c r="F70" s="8" t="s">
        <v>5</v>
      </c>
    </row>
    <row r="71" spans="1:6" x14ac:dyDescent="0.3">
      <c r="A71" s="10" t="s">
        <v>21</v>
      </c>
      <c r="B71" s="11" t="s">
        <v>26</v>
      </c>
      <c r="C71" s="12">
        <f t="shared" ref="C71:E71" si="4">SUM(C67:C70)</f>
        <v>285</v>
      </c>
      <c r="D71" s="12"/>
      <c r="E71" s="12">
        <f t="shared" si="4"/>
        <v>2835000</v>
      </c>
      <c r="F71" s="8"/>
    </row>
    <row r="72" spans="1:6" x14ac:dyDescent="0.3">
      <c r="A72" s="6">
        <v>5</v>
      </c>
      <c r="B72" s="7" t="s">
        <v>18</v>
      </c>
      <c r="C72" s="9">
        <v>63.333333333333336</v>
      </c>
      <c r="D72" s="9">
        <v>9600</v>
      </c>
      <c r="E72" s="9">
        <v>608000</v>
      </c>
      <c r="F72" s="8" t="s">
        <v>5</v>
      </c>
    </row>
    <row r="73" spans="1:6" x14ac:dyDescent="0.3">
      <c r="A73" s="6">
        <v>6</v>
      </c>
      <c r="B73" s="7" t="s">
        <v>18</v>
      </c>
      <c r="C73" s="9">
        <v>35</v>
      </c>
      <c r="D73" s="9">
        <v>9600</v>
      </c>
      <c r="E73" s="9">
        <v>336000</v>
      </c>
      <c r="F73" s="8" t="s">
        <v>15</v>
      </c>
    </row>
    <row r="74" spans="1:6" x14ac:dyDescent="0.3">
      <c r="A74" s="6">
        <v>7</v>
      </c>
      <c r="B74" s="7" t="s">
        <v>18</v>
      </c>
      <c r="C74" s="9">
        <v>30</v>
      </c>
      <c r="D74" s="9">
        <v>9580</v>
      </c>
      <c r="E74" s="9">
        <v>287400</v>
      </c>
      <c r="F74" s="8" t="s">
        <v>5</v>
      </c>
    </row>
    <row r="75" spans="1:6" x14ac:dyDescent="0.3">
      <c r="A75" s="6">
        <v>8</v>
      </c>
      <c r="B75" s="7" t="s">
        <v>18</v>
      </c>
      <c r="C75" s="9">
        <v>21.666666666666668</v>
      </c>
      <c r="D75" s="9">
        <v>9550</v>
      </c>
      <c r="E75" s="9">
        <v>206917</v>
      </c>
      <c r="F75" s="8" t="s">
        <v>5</v>
      </c>
    </row>
    <row r="76" spans="1:6" x14ac:dyDescent="0.3">
      <c r="A76" s="6">
        <v>9</v>
      </c>
      <c r="B76" s="7" t="s">
        <v>18</v>
      </c>
      <c r="C76" s="9">
        <v>30</v>
      </c>
      <c r="D76" s="9">
        <v>9360</v>
      </c>
      <c r="E76" s="9">
        <v>280800</v>
      </c>
      <c r="F76" s="8"/>
    </row>
    <row r="77" spans="1:6" x14ac:dyDescent="0.3">
      <c r="A77" s="6">
        <v>10</v>
      </c>
      <c r="B77" s="7" t="s">
        <v>18</v>
      </c>
      <c r="C77" s="9">
        <v>100</v>
      </c>
      <c r="D77" s="9">
        <v>9350</v>
      </c>
      <c r="E77" s="9">
        <v>935000</v>
      </c>
      <c r="F77" s="8" t="s">
        <v>5</v>
      </c>
    </row>
    <row r="78" spans="1:6" x14ac:dyDescent="0.3">
      <c r="A78" s="10" t="s">
        <v>21</v>
      </c>
      <c r="B78" s="11" t="s">
        <v>27</v>
      </c>
      <c r="C78" s="12">
        <f>SUM(C72:C77)</f>
        <v>280</v>
      </c>
      <c r="D78" s="12"/>
      <c r="E78" s="12">
        <f>SUM(E72:E77)</f>
        <v>2654117</v>
      </c>
      <c r="F78" s="8"/>
    </row>
    <row r="79" spans="1:6" x14ac:dyDescent="0.3">
      <c r="A79" s="6">
        <v>11</v>
      </c>
      <c r="B79" s="7" t="s">
        <v>19</v>
      </c>
      <c r="C79" s="9">
        <v>15</v>
      </c>
      <c r="D79" s="9">
        <v>8550</v>
      </c>
      <c r="E79" s="9">
        <v>128250</v>
      </c>
      <c r="F79" s="8"/>
    </row>
    <row r="80" spans="1:6" x14ac:dyDescent="0.3">
      <c r="A80" s="6">
        <v>12</v>
      </c>
      <c r="B80" s="7" t="s">
        <v>19</v>
      </c>
      <c r="C80" s="9">
        <v>600</v>
      </c>
      <c r="D80" s="9">
        <v>8340</v>
      </c>
      <c r="E80" s="9">
        <v>5004000</v>
      </c>
      <c r="F80" s="8"/>
    </row>
    <row r="81" spans="1:6" x14ac:dyDescent="0.3">
      <c r="A81" s="6">
        <v>13</v>
      </c>
      <c r="B81" s="7" t="s">
        <v>19</v>
      </c>
      <c r="C81" s="9">
        <v>25</v>
      </c>
      <c r="D81" s="9">
        <v>8330</v>
      </c>
      <c r="E81" s="9">
        <v>208250</v>
      </c>
      <c r="F81" s="8"/>
    </row>
    <row r="82" spans="1:6" x14ac:dyDescent="0.3">
      <c r="A82" s="6">
        <v>14</v>
      </c>
      <c r="B82" s="7" t="s">
        <v>19</v>
      </c>
      <c r="C82" s="9">
        <v>50</v>
      </c>
      <c r="D82" s="9">
        <v>8230</v>
      </c>
      <c r="E82" s="9">
        <v>411500</v>
      </c>
      <c r="F82" s="8" t="s">
        <v>9</v>
      </c>
    </row>
    <row r="83" spans="1:6" x14ac:dyDescent="0.3">
      <c r="A83" s="6">
        <v>15</v>
      </c>
      <c r="B83" s="7" t="s">
        <v>19</v>
      </c>
      <c r="C83" s="9">
        <v>11.666666666666668</v>
      </c>
      <c r="D83" s="9">
        <v>8200</v>
      </c>
      <c r="E83" s="9">
        <v>95667</v>
      </c>
      <c r="F83" s="8" t="s">
        <v>9</v>
      </c>
    </row>
    <row r="84" spans="1:6" x14ac:dyDescent="0.3">
      <c r="A84" s="10" t="s">
        <v>21</v>
      </c>
      <c r="B84" s="11" t="s">
        <v>28</v>
      </c>
      <c r="C84" s="12">
        <f t="shared" ref="C84:E84" si="5">SUM(C79:C83)</f>
        <v>701.66666666666663</v>
      </c>
      <c r="D84" s="12">
        <f>E84/C84</f>
        <v>8333.9672209026139</v>
      </c>
      <c r="E84" s="12">
        <f t="shared" si="5"/>
        <v>5847667</v>
      </c>
      <c r="F84" s="8"/>
    </row>
    <row r="85" spans="1:6" x14ac:dyDescent="0.3">
      <c r="A85" s="6">
        <v>16</v>
      </c>
      <c r="B85" s="7" t="s">
        <v>20</v>
      </c>
      <c r="C85" s="9">
        <v>50</v>
      </c>
      <c r="D85" s="9">
        <v>8030</v>
      </c>
      <c r="E85" s="9">
        <v>401500</v>
      </c>
      <c r="F85" s="8"/>
    </row>
    <row r="86" spans="1:6" x14ac:dyDescent="0.3">
      <c r="A86" s="6">
        <v>17</v>
      </c>
      <c r="B86" s="7" t="s">
        <v>20</v>
      </c>
      <c r="C86" s="9">
        <v>50</v>
      </c>
      <c r="D86" s="9">
        <v>8020</v>
      </c>
      <c r="E86" s="9">
        <v>401000</v>
      </c>
      <c r="F86" s="8" t="s">
        <v>5</v>
      </c>
    </row>
    <row r="87" spans="1:6" x14ac:dyDescent="0.3">
      <c r="A87" s="6">
        <v>18</v>
      </c>
      <c r="B87" s="7" t="s">
        <v>20</v>
      </c>
      <c r="C87" s="9">
        <v>25</v>
      </c>
      <c r="D87" s="9">
        <v>8000</v>
      </c>
      <c r="E87" s="9">
        <v>200000</v>
      </c>
      <c r="F87" s="8" t="s">
        <v>5</v>
      </c>
    </row>
    <row r="88" spans="1:6" x14ac:dyDescent="0.3">
      <c r="A88" s="6">
        <v>19</v>
      </c>
      <c r="B88" s="7" t="s">
        <v>20</v>
      </c>
      <c r="C88" s="9">
        <v>16.666666666666668</v>
      </c>
      <c r="D88" s="9">
        <v>7920</v>
      </c>
      <c r="E88" s="9">
        <v>132000</v>
      </c>
      <c r="F88" s="8" t="s">
        <v>9</v>
      </c>
    </row>
    <row r="89" spans="1:6" x14ac:dyDescent="0.3">
      <c r="A89" s="6">
        <v>20</v>
      </c>
      <c r="B89" s="7" t="s">
        <v>20</v>
      </c>
      <c r="C89" s="9">
        <v>60</v>
      </c>
      <c r="D89" s="9">
        <v>7890</v>
      </c>
      <c r="E89" s="9">
        <v>473400</v>
      </c>
      <c r="F89" s="8" t="s">
        <v>9</v>
      </c>
    </row>
    <row r="90" spans="1:6" x14ac:dyDescent="0.3">
      <c r="A90" s="6">
        <v>21</v>
      </c>
      <c r="B90" s="7" t="s">
        <v>20</v>
      </c>
      <c r="C90" s="9">
        <v>50</v>
      </c>
      <c r="D90" s="9">
        <v>7830</v>
      </c>
      <c r="E90" s="9">
        <v>391500</v>
      </c>
      <c r="F90" s="8" t="s">
        <v>9</v>
      </c>
    </row>
    <row r="91" spans="1:6" x14ac:dyDescent="0.3">
      <c r="A91" s="6">
        <v>22</v>
      </c>
      <c r="B91" s="7" t="s">
        <v>20</v>
      </c>
      <c r="C91" s="9">
        <v>5</v>
      </c>
      <c r="D91" s="9">
        <v>7800</v>
      </c>
      <c r="E91" s="9">
        <v>39000</v>
      </c>
      <c r="F91" s="8" t="s">
        <v>9</v>
      </c>
    </row>
    <row r="92" spans="1:6" x14ac:dyDescent="0.3">
      <c r="A92" s="6">
        <v>23</v>
      </c>
      <c r="B92" s="7" t="s">
        <v>20</v>
      </c>
      <c r="C92" s="9">
        <v>150</v>
      </c>
      <c r="D92" s="9">
        <v>7760</v>
      </c>
      <c r="E92" s="9">
        <v>1164000</v>
      </c>
      <c r="F92" s="8"/>
    </row>
    <row r="93" spans="1:6" x14ac:dyDescent="0.3">
      <c r="A93" s="6">
        <v>24</v>
      </c>
      <c r="B93" s="7" t="s">
        <v>20</v>
      </c>
      <c r="C93" s="9">
        <v>300</v>
      </c>
      <c r="D93" s="9">
        <v>6920</v>
      </c>
      <c r="E93" s="9">
        <v>2076000</v>
      </c>
      <c r="F93" s="8"/>
    </row>
    <row r="94" spans="1:6" x14ac:dyDescent="0.3">
      <c r="A94" s="6">
        <v>25</v>
      </c>
      <c r="B94" s="7" t="s">
        <v>20</v>
      </c>
      <c r="C94" s="9">
        <v>11.666666666666668</v>
      </c>
      <c r="D94" s="9">
        <v>6200</v>
      </c>
      <c r="E94" s="9">
        <v>72333</v>
      </c>
      <c r="F94" s="8"/>
    </row>
    <row r="95" spans="1:6" x14ac:dyDescent="0.3">
      <c r="A95" s="6">
        <v>26</v>
      </c>
      <c r="B95" s="7" t="s">
        <v>20</v>
      </c>
      <c r="C95" s="9">
        <v>50</v>
      </c>
      <c r="D95" s="9">
        <v>5800</v>
      </c>
      <c r="E95" s="9">
        <v>290000</v>
      </c>
      <c r="F95" s="8"/>
    </row>
    <row r="96" spans="1:6" x14ac:dyDescent="0.3">
      <c r="A96" s="6">
        <v>27</v>
      </c>
      <c r="B96" s="7" t="s">
        <v>20</v>
      </c>
      <c r="C96" s="9">
        <v>45</v>
      </c>
      <c r="D96" s="9">
        <v>5600</v>
      </c>
      <c r="E96" s="9">
        <v>252000</v>
      </c>
      <c r="F96" s="8"/>
    </row>
    <row r="97" spans="1:6" x14ac:dyDescent="0.3">
      <c r="A97" s="6">
        <v>28</v>
      </c>
      <c r="B97" s="7" t="s">
        <v>20</v>
      </c>
      <c r="C97" s="9">
        <v>50</v>
      </c>
      <c r="D97" s="9">
        <v>5600</v>
      </c>
      <c r="E97" s="9">
        <v>280000</v>
      </c>
      <c r="F97" s="8"/>
    </row>
    <row r="98" spans="1:6" x14ac:dyDescent="0.3">
      <c r="A98" s="6">
        <v>29</v>
      </c>
      <c r="B98" s="7" t="s">
        <v>20</v>
      </c>
      <c r="C98" s="9">
        <v>55</v>
      </c>
      <c r="D98" s="9">
        <v>5600</v>
      </c>
      <c r="E98" s="9">
        <v>308000</v>
      </c>
      <c r="F98" s="8"/>
    </row>
    <row r="99" spans="1:6" x14ac:dyDescent="0.3">
      <c r="A99" s="6">
        <v>30</v>
      </c>
      <c r="B99" s="7" t="s">
        <v>20</v>
      </c>
      <c r="C99" s="9">
        <v>400</v>
      </c>
      <c r="D99" s="9">
        <v>5580</v>
      </c>
      <c r="E99" s="9">
        <v>2232000</v>
      </c>
      <c r="F99" s="8" t="s">
        <v>9</v>
      </c>
    </row>
    <row r="100" spans="1:6" x14ac:dyDescent="0.3">
      <c r="A100" s="6">
        <v>31</v>
      </c>
      <c r="B100" s="7" t="s">
        <v>20</v>
      </c>
      <c r="C100" s="9">
        <v>16.666666666666668</v>
      </c>
      <c r="D100" s="9">
        <v>5000</v>
      </c>
      <c r="E100" s="9">
        <v>83333</v>
      </c>
      <c r="F100" s="8" t="s">
        <v>5</v>
      </c>
    </row>
    <row r="101" spans="1:6" x14ac:dyDescent="0.3">
      <c r="A101" s="6">
        <v>32</v>
      </c>
      <c r="B101" s="7" t="s">
        <v>20</v>
      </c>
      <c r="C101" s="9">
        <v>100</v>
      </c>
      <c r="D101" s="9">
        <v>2300</v>
      </c>
      <c r="E101" s="9">
        <v>230000</v>
      </c>
      <c r="F101" s="8" t="s">
        <v>9</v>
      </c>
    </row>
    <row r="102" spans="1:6" x14ac:dyDescent="0.3">
      <c r="A102" s="6">
        <v>33</v>
      </c>
      <c r="B102" s="7" t="s">
        <v>20</v>
      </c>
      <c r="C102" s="9">
        <v>6.666666666666667</v>
      </c>
      <c r="D102" s="9">
        <v>1360</v>
      </c>
      <c r="E102" s="9">
        <v>9067</v>
      </c>
      <c r="F102" s="8"/>
    </row>
    <row r="103" spans="1:6" x14ac:dyDescent="0.3">
      <c r="A103" s="10" t="s">
        <v>21</v>
      </c>
      <c r="B103" s="11" t="s">
        <v>29</v>
      </c>
      <c r="C103" s="12">
        <f t="shared" ref="C103:E103" si="6">SUM(C85:C102)</f>
        <v>1441.6666666666667</v>
      </c>
      <c r="D103" s="12"/>
      <c r="E103" s="12">
        <f t="shared" si="6"/>
        <v>9035133</v>
      </c>
      <c r="F103" s="13"/>
    </row>
    <row r="104" spans="1:6" ht="32.25" customHeight="1" x14ac:dyDescent="0.3">
      <c r="A104" s="19" t="s">
        <v>32</v>
      </c>
      <c r="B104" s="20"/>
      <c r="C104" s="14">
        <f>C71+C78+C84</f>
        <v>1266.6666666666665</v>
      </c>
      <c r="D104" s="14"/>
      <c r="E104" s="14">
        <f t="shared" ref="E104" si="7">E71+E78+E84</f>
        <v>11336784</v>
      </c>
      <c r="F104" s="13"/>
    </row>
    <row r="105" spans="1:6" x14ac:dyDescent="0.3">
      <c r="A105" s="21" t="s">
        <v>33</v>
      </c>
      <c r="B105" s="20"/>
      <c r="C105" s="14">
        <f>C103+C104</f>
        <v>2708.333333333333</v>
      </c>
      <c r="D105" s="14"/>
      <c r="E105" s="14">
        <f t="shared" ref="E105" si="8">E103+E104</f>
        <v>20371917</v>
      </c>
      <c r="F105" s="13"/>
    </row>
  </sheetData>
  <sortState ref="B67:L99">
    <sortCondition descending="1" ref="D67:D99"/>
  </sortState>
  <mergeCells count="4">
    <mergeCell ref="A1:F1"/>
    <mergeCell ref="A2:F2"/>
    <mergeCell ref="A104:B104"/>
    <mergeCell ref="A105:B10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조연수</dc:creator>
  <cp:lastModifiedBy>조연수</cp:lastModifiedBy>
  <cp:lastPrinted>2019-07-22T04:48:01Z</cp:lastPrinted>
  <dcterms:created xsi:type="dcterms:W3CDTF">2019-07-22T02:36:28Z</dcterms:created>
  <dcterms:modified xsi:type="dcterms:W3CDTF">2019-07-22T04:48:49Z</dcterms:modified>
</cp:coreProperties>
</file>